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4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<sst xmlns="http://schemas.openxmlformats.org/spreadsheetml/2006/main" count="122" uniqueCount="55">
  <si>
    <t>GRUPO OCUPACIONAL PROFISSIONAL (GOP)</t>
  </si>
  <si>
    <t xml:space="preserve">CARGO </t>
  </si>
  <si>
    <t>GOP I</t>
  </si>
  <si>
    <t>GOP II</t>
  </si>
  <si>
    <t>GOP III</t>
  </si>
  <si>
    <t>GOP IV</t>
  </si>
  <si>
    <t>GOP V</t>
  </si>
  <si>
    <t>GOP VI</t>
  </si>
  <si>
    <t>GOP VII</t>
  </si>
  <si>
    <t>MEDICO AUDITOR</t>
  </si>
  <si>
    <t>MEDICO</t>
  </si>
  <si>
    <t>DENTISTA</t>
  </si>
  <si>
    <t>ENFERMEIRA E FARMACEUTICO</t>
  </si>
  <si>
    <t>PSICÓLOGA</t>
  </si>
  <si>
    <t>VETERINARIO</t>
  </si>
  <si>
    <t>ENGENHEIRO CIVIL</t>
  </si>
  <si>
    <t>ADVOGADO</t>
  </si>
  <si>
    <t>AGRONOMO</t>
  </si>
  <si>
    <t>ASSISTENTE SOCIAL</t>
  </si>
  <si>
    <t>BIOQUIMICO</t>
  </si>
  <si>
    <t>FONOAUDIÓLOGA</t>
  </si>
  <si>
    <t>FISIOTERAPEUTA</t>
  </si>
  <si>
    <t>ED. FISICA</t>
  </si>
  <si>
    <t>NUTRICIONISTA</t>
  </si>
  <si>
    <t>CONTADOR</t>
  </si>
  <si>
    <t>GOP VIII</t>
  </si>
  <si>
    <t>GOP XIX</t>
  </si>
  <si>
    <t>GOP X</t>
  </si>
  <si>
    <t>GOP XI</t>
  </si>
  <si>
    <t>GOP XII</t>
  </si>
  <si>
    <t>GOP XIII</t>
  </si>
  <si>
    <t>GOP XIV</t>
  </si>
  <si>
    <t>ENFERMEIRA</t>
  </si>
  <si>
    <t>BIO/FARMACÊUTICO</t>
  </si>
  <si>
    <t>GOP XV</t>
  </si>
  <si>
    <t>GOP XVI</t>
  </si>
  <si>
    <t>GOP XVII</t>
  </si>
  <si>
    <t>GOP XVIII</t>
  </si>
  <si>
    <t>GOP XX</t>
  </si>
  <si>
    <t>GOP XXI</t>
  </si>
  <si>
    <t>ED FISICA</t>
  </si>
  <si>
    <t>GOP XXII</t>
  </si>
  <si>
    <t>GOP XXIII</t>
  </si>
  <si>
    <t>GOP XXIV</t>
  </si>
  <si>
    <t>GOP XXV</t>
  </si>
  <si>
    <t>GOP XXVI</t>
  </si>
  <si>
    <t>GOP XXVII</t>
  </si>
  <si>
    <t>GOP XXIX</t>
  </si>
  <si>
    <t>GOP XXX</t>
  </si>
  <si>
    <t>GOP XXXI</t>
  </si>
  <si>
    <t>GOP XXXII</t>
  </si>
  <si>
    <t>GOP XXXIII</t>
  </si>
  <si>
    <t>GOP XXXIV</t>
  </si>
  <si>
    <t>GOP XXXV</t>
  </si>
  <si>
    <t>ANEXO III - 2016 - CORREÇÃO 11,27% - PROJETO DE LEI 234/2016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</si>
</sst>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1" fontId="5" fillId="0" borderId="10" xfId="60" applyFont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5" sqref="A1:I16384"/>
    </sheetView>
  </sheetViews>
  <sheetFormatPr defaultColWidth="9.140625" defaultRowHeight="15"/>
  <cols>
    <col min="1" max="1" width="19.8515625" style="0" customWidth="1"/>
    <col min="2" max="2" width="12.00390625" style="0" customWidth="1"/>
    <col min="3" max="4" width="11.8515625" style="0" customWidth="1"/>
    <col min="5" max="5" width="11.7109375" style="0" customWidth="1"/>
    <col min="6" max="6" width="11.57421875" style="0" customWidth="1"/>
    <col min="7" max="8" width="11.421875" style="0" customWidth="1"/>
  </cols>
  <sheetData>
    <row r="1" spans="1:8" ht="20.25">
      <c r="A1" s="6" t="s">
        <v>54</v>
      </c>
      <c r="B1" s="6"/>
      <c r="C1" s="6"/>
      <c r="D1" s="6"/>
      <c r="E1" s="6"/>
      <c r="F1" s="6"/>
      <c r="G1" s="6"/>
      <c r="H1" s="6"/>
    </row>
    <row r="2" spans="1:8" ht="15">
      <c r="A2" s="7"/>
      <c r="B2" s="7"/>
      <c r="C2" s="7"/>
      <c r="D2" s="7"/>
      <c r="E2" s="7"/>
      <c r="F2" s="7"/>
      <c r="G2" s="7"/>
      <c r="H2" s="7"/>
    </row>
    <row r="3" spans="1:8" ht="15">
      <c r="A3" s="8" t="s">
        <v>0</v>
      </c>
      <c r="B3" s="8"/>
      <c r="C3" s="8"/>
      <c r="D3" s="8"/>
      <c r="E3" s="8"/>
      <c r="F3" s="8"/>
      <c r="G3" s="8"/>
      <c r="H3" s="8"/>
    </row>
    <row r="4" spans="1:8" ht="15">
      <c r="A4" s="8"/>
      <c r="B4" s="8"/>
      <c r="C4" s="8"/>
      <c r="D4" s="8"/>
      <c r="E4" s="8"/>
      <c r="F4" s="8"/>
      <c r="G4" s="8"/>
      <c r="H4" s="8"/>
    </row>
    <row r="5" spans="1:8" ht="1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5">
      <c r="A6" s="3" t="s">
        <v>9</v>
      </c>
      <c r="B6" s="4">
        <f>1212.24*11.27%+1212.24</f>
        <v>1348.859448</v>
      </c>
      <c r="C6" s="4">
        <f aca="true" t="shared" si="0" ref="C6:H21">B6*1.5%+B6</f>
        <v>1369.09233972</v>
      </c>
      <c r="D6" s="4">
        <f t="shared" si="0"/>
        <v>1389.6287248157998</v>
      </c>
      <c r="E6" s="4">
        <f t="shared" si="0"/>
        <v>1410.4731556880367</v>
      </c>
      <c r="F6" s="4">
        <f t="shared" si="0"/>
        <v>1431.6302530233572</v>
      </c>
      <c r="G6" s="4">
        <f t="shared" si="0"/>
        <v>1453.1047068187077</v>
      </c>
      <c r="H6" s="4">
        <f>G6*1.5%+G6</f>
        <v>1474.9012774209882</v>
      </c>
    </row>
    <row r="7" spans="1:8" ht="15">
      <c r="A7" s="3" t="s">
        <v>10</v>
      </c>
      <c r="B7" s="4">
        <f>11775.09*11.27%+11775.09</f>
        <v>13102.142643</v>
      </c>
      <c r="C7" s="4">
        <f t="shared" si="0"/>
        <v>13298.674782645</v>
      </c>
      <c r="D7" s="4">
        <f t="shared" si="0"/>
        <v>13498.154904384674</v>
      </c>
      <c r="E7" s="4">
        <f>D7*1.5%+D7</f>
        <v>13700.627227950443</v>
      </c>
      <c r="F7" s="4">
        <f>E7*1.5%+E7</f>
        <v>13906.1366363697</v>
      </c>
      <c r="G7" s="4">
        <f>F7*1.5%+F7</f>
        <v>14114.728685915245</v>
      </c>
      <c r="H7" s="4">
        <f>G7*1.5%+G7</f>
        <v>14326.449616203974</v>
      </c>
    </row>
    <row r="8" spans="1:8" ht="15">
      <c r="A8" s="3" t="s">
        <v>11</v>
      </c>
      <c r="B8" s="4">
        <f>1699.92*11.27%+1699.92</f>
        <v>1891.500984</v>
      </c>
      <c r="C8" s="4">
        <f t="shared" si="0"/>
        <v>1919.87349876</v>
      </c>
      <c r="D8" s="4">
        <f t="shared" si="0"/>
        <v>1948.6716012414001</v>
      </c>
      <c r="E8" s="4">
        <f t="shared" si="0"/>
        <v>1977.9016752600212</v>
      </c>
      <c r="F8" s="4">
        <f t="shared" si="0"/>
        <v>2007.5702003889214</v>
      </c>
      <c r="G8" s="4">
        <f t="shared" si="0"/>
        <v>2037.6837533947553</v>
      </c>
      <c r="H8" s="4">
        <f t="shared" si="0"/>
        <v>2068.2490096956767</v>
      </c>
    </row>
    <row r="9" spans="1:8" ht="15">
      <c r="A9" s="5" t="s">
        <v>12</v>
      </c>
      <c r="B9" s="4">
        <f>3673.47*11.27%+3673.47</f>
        <v>4087.470069</v>
      </c>
      <c r="C9" s="4">
        <f t="shared" si="0"/>
        <v>4148.782120035</v>
      </c>
      <c r="D9" s="4">
        <f t="shared" si="0"/>
        <v>4211.013851835525</v>
      </c>
      <c r="E9" s="4">
        <f t="shared" si="0"/>
        <v>4274.179059613058</v>
      </c>
      <c r="F9" s="4">
        <f t="shared" si="0"/>
        <v>4338.291745507254</v>
      </c>
      <c r="G9" s="4">
        <f t="shared" si="0"/>
        <v>4403.366121689863</v>
      </c>
      <c r="H9" s="4">
        <f t="shared" si="0"/>
        <v>4469.416613515211</v>
      </c>
    </row>
    <row r="10" spans="1:8" ht="15">
      <c r="A10" s="3" t="s">
        <v>13</v>
      </c>
      <c r="B10" s="4">
        <f>2094.74*11.27%+2094.74</f>
        <v>2330.8171979999997</v>
      </c>
      <c r="C10" s="4">
        <f t="shared" si="0"/>
        <v>2365.7794559699996</v>
      </c>
      <c r="D10" s="4">
        <f t="shared" si="0"/>
        <v>2401.2661478095497</v>
      </c>
      <c r="E10" s="4">
        <f t="shared" si="0"/>
        <v>2437.2851400266927</v>
      </c>
      <c r="F10" s="4">
        <f t="shared" si="0"/>
        <v>2473.844417127093</v>
      </c>
      <c r="G10" s="4">
        <f t="shared" si="0"/>
        <v>2510.9520833839993</v>
      </c>
      <c r="H10" s="4">
        <f t="shared" si="0"/>
        <v>2548.616364634759</v>
      </c>
    </row>
    <row r="11" spans="1:8" ht="15">
      <c r="A11" s="3" t="s">
        <v>14</v>
      </c>
      <c r="B11" s="4">
        <f>1369.43*11.27%+1369.43</f>
        <v>1523.7647610000001</v>
      </c>
      <c r="C11" s="4">
        <f t="shared" si="0"/>
        <v>1546.6212324150001</v>
      </c>
      <c r="D11" s="4">
        <f t="shared" si="0"/>
        <v>1569.820550901225</v>
      </c>
      <c r="E11" s="4">
        <f t="shared" si="0"/>
        <v>1593.3678591647433</v>
      </c>
      <c r="F11" s="4">
        <f t="shared" si="0"/>
        <v>1617.2683770522144</v>
      </c>
      <c r="G11" s="4">
        <f t="shared" si="0"/>
        <v>1641.5274027079977</v>
      </c>
      <c r="H11" s="4">
        <f t="shared" si="0"/>
        <v>1666.1503137486177</v>
      </c>
    </row>
    <row r="12" spans="1:8" ht="15">
      <c r="A12" s="3" t="s">
        <v>15</v>
      </c>
      <c r="B12" s="4">
        <f>2347.57*11.27%+2347.57</f>
        <v>2612.1411390000003</v>
      </c>
      <c r="C12" s="4">
        <f t="shared" si="0"/>
        <v>2651.323256085</v>
      </c>
      <c r="D12" s="4">
        <f t="shared" si="0"/>
        <v>2691.093104926275</v>
      </c>
      <c r="E12" s="4">
        <f t="shared" si="0"/>
        <v>2731.459501500169</v>
      </c>
      <c r="F12" s="4">
        <f t="shared" si="0"/>
        <v>2772.4313940226716</v>
      </c>
      <c r="G12" s="4">
        <f t="shared" si="0"/>
        <v>2814.017864933012</v>
      </c>
      <c r="H12" s="4">
        <f t="shared" si="0"/>
        <v>2856.228132907007</v>
      </c>
    </row>
    <row r="13" spans="1:8" ht="15">
      <c r="A13" s="3" t="s">
        <v>16</v>
      </c>
      <c r="B13" s="4">
        <v>2612.14</v>
      </c>
      <c r="C13" s="4">
        <f t="shared" si="0"/>
        <v>2651.3221</v>
      </c>
      <c r="D13" s="4">
        <f t="shared" si="0"/>
        <v>2691.0919314999996</v>
      </c>
      <c r="E13" s="4">
        <f t="shared" si="0"/>
        <v>2731.4583104724998</v>
      </c>
      <c r="F13" s="4">
        <f t="shared" si="0"/>
        <v>2772.4301851295872</v>
      </c>
      <c r="G13" s="4">
        <f t="shared" si="0"/>
        <v>2814.016637906531</v>
      </c>
      <c r="H13" s="4">
        <f t="shared" si="0"/>
        <v>2856.226887475129</v>
      </c>
    </row>
    <row r="14" spans="1:8" ht="15">
      <c r="A14" s="3" t="s">
        <v>17</v>
      </c>
      <c r="B14" s="4">
        <v>2612.14</v>
      </c>
      <c r="C14" s="4">
        <f t="shared" si="0"/>
        <v>2651.3221</v>
      </c>
      <c r="D14" s="4">
        <f t="shared" si="0"/>
        <v>2691.0919314999996</v>
      </c>
      <c r="E14" s="4">
        <f t="shared" si="0"/>
        <v>2731.4583104724998</v>
      </c>
      <c r="F14" s="4">
        <f t="shared" si="0"/>
        <v>2772.4301851295872</v>
      </c>
      <c r="G14" s="4">
        <f t="shared" si="0"/>
        <v>2814.016637906531</v>
      </c>
      <c r="H14" s="4">
        <f t="shared" si="0"/>
        <v>2856.226887475129</v>
      </c>
    </row>
    <row r="15" spans="1:8" ht="15">
      <c r="A15" s="3" t="s">
        <v>18</v>
      </c>
      <c r="B15" s="4">
        <f>3877.55*11.27%+3877.55</f>
        <v>4314.549885</v>
      </c>
      <c r="C15" s="4">
        <f t="shared" si="0"/>
        <v>4379.268133275001</v>
      </c>
      <c r="D15" s="4">
        <f t="shared" si="0"/>
        <v>4444.957155274125</v>
      </c>
      <c r="E15" s="4">
        <f t="shared" si="0"/>
        <v>4511.631512603237</v>
      </c>
      <c r="F15" s="4">
        <f t="shared" si="0"/>
        <v>4579.305985292285</v>
      </c>
      <c r="G15" s="4">
        <f t="shared" si="0"/>
        <v>4647.995575071669</v>
      </c>
      <c r="H15" s="4">
        <f t="shared" si="0"/>
        <v>4717.715508697744</v>
      </c>
    </row>
    <row r="16" spans="1:8" ht="15">
      <c r="A16" s="3" t="s">
        <v>19</v>
      </c>
      <c r="B16" s="4">
        <f>2493.82*11.27%+2493.82</f>
        <v>2774.8735140000003</v>
      </c>
      <c r="C16" s="4">
        <f t="shared" si="0"/>
        <v>2816.49661671</v>
      </c>
      <c r="D16" s="4">
        <f t="shared" si="0"/>
        <v>2858.74406596065</v>
      </c>
      <c r="E16" s="4">
        <f t="shared" si="0"/>
        <v>2901.6252269500596</v>
      </c>
      <c r="F16" s="4">
        <f t="shared" si="0"/>
        <v>2945.1496053543106</v>
      </c>
      <c r="G16" s="4">
        <f t="shared" si="0"/>
        <v>2989.3268494346253</v>
      </c>
      <c r="H16" s="4">
        <f t="shared" si="0"/>
        <v>3034.1667521761447</v>
      </c>
    </row>
    <row r="17" spans="1:8" ht="15">
      <c r="A17" s="3" t="s">
        <v>20</v>
      </c>
      <c r="B17" s="4">
        <f>1546.06*11.27%+1546.06</f>
        <v>1720.300962</v>
      </c>
      <c r="C17" s="4">
        <f t="shared" si="0"/>
        <v>1746.10547643</v>
      </c>
      <c r="D17" s="4">
        <f t="shared" si="0"/>
        <v>1772.29705857645</v>
      </c>
      <c r="E17" s="4">
        <f t="shared" si="0"/>
        <v>1798.8815144550967</v>
      </c>
      <c r="F17" s="4">
        <f t="shared" si="0"/>
        <v>1825.8647371719233</v>
      </c>
      <c r="G17" s="4">
        <f t="shared" si="0"/>
        <v>1853.252708229502</v>
      </c>
      <c r="H17" s="4">
        <f t="shared" si="0"/>
        <v>1881.0514988529446</v>
      </c>
    </row>
    <row r="18" spans="1:8" ht="15">
      <c r="A18" s="3" t="s">
        <v>21</v>
      </c>
      <c r="B18" s="4">
        <f>2094.74*11.27%+2094.74</f>
        <v>2330.8171979999997</v>
      </c>
      <c r="C18" s="4">
        <f t="shared" si="0"/>
        <v>2365.7794559699996</v>
      </c>
      <c r="D18" s="4">
        <f t="shared" si="0"/>
        <v>2401.2661478095497</v>
      </c>
      <c r="E18" s="4">
        <f t="shared" si="0"/>
        <v>2437.2851400266927</v>
      </c>
      <c r="F18" s="4">
        <f t="shared" si="0"/>
        <v>2473.844417127093</v>
      </c>
      <c r="G18" s="4">
        <f t="shared" si="0"/>
        <v>2510.9520833839993</v>
      </c>
      <c r="H18" s="4">
        <f t="shared" si="0"/>
        <v>2548.616364634759</v>
      </c>
    </row>
    <row r="19" spans="1:8" ht="15">
      <c r="A19" s="3" t="s">
        <v>22</v>
      </c>
      <c r="B19" s="4">
        <f>1751.02*11.27%+1751.02</f>
        <v>1948.359954</v>
      </c>
      <c r="C19" s="4">
        <f t="shared" si="0"/>
        <v>1977.58535331</v>
      </c>
      <c r="D19" s="4">
        <f t="shared" si="0"/>
        <v>2007.24913360965</v>
      </c>
      <c r="E19" s="4">
        <f t="shared" si="0"/>
        <v>2037.3578706137948</v>
      </c>
      <c r="F19" s="4">
        <f t="shared" si="0"/>
        <v>2067.9182386730017</v>
      </c>
      <c r="G19" s="4">
        <f t="shared" si="0"/>
        <v>2098.937012253097</v>
      </c>
      <c r="H19" s="4">
        <f t="shared" si="0"/>
        <v>2130.4210674368933</v>
      </c>
    </row>
    <row r="20" spans="1:8" ht="15">
      <c r="A20" s="3" t="s">
        <v>23</v>
      </c>
      <c r="B20" s="4">
        <f>1795.15*11.27%+1795.15</f>
        <v>1997.463405</v>
      </c>
      <c r="C20" s="4">
        <f t="shared" si="0"/>
        <v>2027.4253560749999</v>
      </c>
      <c r="D20" s="4">
        <f t="shared" si="0"/>
        <v>2057.836736416125</v>
      </c>
      <c r="E20" s="4">
        <f t="shared" si="0"/>
        <v>2088.7042874623667</v>
      </c>
      <c r="F20" s="4">
        <f t="shared" si="0"/>
        <v>2120.0348517743023</v>
      </c>
      <c r="G20" s="4">
        <f t="shared" si="0"/>
        <v>2151.8353745509166</v>
      </c>
      <c r="H20" s="4">
        <f t="shared" si="0"/>
        <v>2184.1129051691805</v>
      </c>
    </row>
    <row r="21" spans="1:8" ht="15">
      <c r="A21" s="3" t="s">
        <v>24</v>
      </c>
      <c r="B21" s="4">
        <f>4285.72*11.27%+4285.72</f>
        <v>4768.720644</v>
      </c>
      <c r="C21" s="4">
        <f t="shared" si="0"/>
        <v>4840.25145366</v>
      </c>
      <c r="D21" s="4">
        <f t="shared" si="0"/>
        <v>4912.8552254649</v>
      </c>
      <c r="E21" s="4">
        <f t="shared" si="0"/>
        <v>4986.548053846874</v>
      </c>
      <c r="F21" s="4">
        <f t="shared" si="0"/>
        <v>5061.3462746545765</v>
      </c>
      <c r="G21" s="4">
        <f t="shared" si="0"/>
        <v>5137.266468774395</v>
      </c>
      <c r="H21" s="4">
        <f t="shared" si="0"/>
        <v>5214.325465806011</v>
      </c>
    </row>
    <row r="22" spans="1:8" ht="15">
      <c r="A22" s="1" t="s">
        <v>1</v>
      </c>
      <c r="B22" s="2" t="s">
        <v>25</v>
      </c>
      <c r="C22" s="2" t="s">
        <v>26</v>
      </c>
      <c r="D22" s="2" t="s">
        <v>27</v>
      </c>
      <c r="E22" s="2" t="s">
        <v>28</v>
      </c>
      <c r="F22" s="2" t="s">
        <v>29</v>
      </c>
      <c r="G22" s="2" t="s">
        <v>30</v>
      </c>
      <c r="H22" s="2" t="s">
        <v>31</v>
      </c>
    </row>
    <row r="23" spans="1:8" ht="15">
      <c r="A23" s="3" t="s">
        <v>9</v>
      </c>
      <c r="B23" s="4">
        <f>H6*1.5%+H6</f>
        <v>1497.024796582303</v>
      </c>
      <c r="C23" s="4">
        <f aca="true" t="shared" si="1" ref="C23:H23">B23*1.5%+B23</f>
        <v>1519.4801685310376</v>
      </c>
      <c r="D23" s="4">
        <f t="shared" si="1"/>
        <v>1542.2723710590033</v>
      </c>
      <c r="E23" s="4">
        <f t="shared" si="1"/>
        <v>1565.4064566248883</v>
      </c>
      <c r="F23" s="4">
        <f t="shared" si="1"/>
        <v>1588.8875534742615</v>
      </c>
      <c r="G23" s="4">
        <f t="shared" si="1"/>
        <v>1612.7208667763755</v>
      </c>
      <c r="H23" s="4">
        <f t="shared" si="1"/>
        <v>1636.9116797780212</v>
      </c>
    </row>
    <row r="24" spans="1:8" ht="15">
      <c r="A24" s="3" t="s">
        <v>10</v>
      </c>
      <c r="B24" s="4">
        <f>H7*1.5%+H7</f>
        <v>14541.346360447034</v>
      </c>
      <c r="C24" s="4">
        <f>B24*1.5%+B24</f>
        <v>14759.46655585374</v>
      </c>
      <c r="D24" s="4">
        <f>C24*1.5%+C24</f>
        <v>14980.858554191545</v>
      </c>
      <c r="E24" s="4">
        <f aca="true" t="shared" si="2" ref="C24:H38">D24*1.5%+D24</f>
        <v>15205.57143250442</v>
      </c>
      <c r="F24" s="4">
        <f t="shared" si="2"/>
        <v>15433.655003991986</v>
      </c>
      <c r="G24" s="4">
        <f t="shared" si="2"/>
        <v>15665.159829051865</v>
      </c>
      <c r="H24" s="4">
        <f t="shared" si="2"/>
        <v>15900.137226487643</v>
      </c>
    </row>
    <row r="25" spans="1:8" ht="15">
      <c r="A25" s="3" t="s">
        <v>11</v>
      </c>
      <c r="B25" s="4">
        <f aca="true" t="shared" si="3" ref="B25:B38">H8*1.5%+H8</f>
        <v>2099.272744841112</v>
      </c>
      <c r="C25" s="4">
        <f t="shared" si="2"/>
        <v>2130.7618360137285</v>
      </c>
      <c r="D25" s="4">
        <f t="shared" si="2"/>
        <v>2162.7232635539344</v>
      </c>
      <c r="E25" s="4">
        <f t="shared" si="2"/>
        <v>2195.1641125072433</v>
      </c>
      <c r="F25" s="4">
        <f t="shared" si="2"/>
        <v>2228.091574194852</v>
      </c>
      <c r="G25" s="4">
        <f t="shared" si="2"/>
        <v>2261.5129478077747</v>
      </c>
      <c r="H25" s="4">
        <f t="shared" si="2"/>
        <v>2295.4356420248914</v>
      </c>
    </row>
    <row r="26" spans="1:8" ht="15">
      <c r="A26" s="3" t="s">
        <v>32</v>
      </c>
      <c r="B26" s="4">
        <f t="shared" si="3"/>
        <v>4536.457862717939</v>
      </c>
      <c r="C26" s="4">
        <f t="shared" si="2"/>
        <v>4604.5047306587085</v>
      </c>
      <c r="D26" s="4">
        <f t="shared" si="2"/>
        <v>4673.572301618589</v>
      </c>
      <c r="E26" s="4">
        <f t="shared" si="2"/>
        <v>4743.675886142868</v>
      </c>
      <c r="F26" s="4">
        <f t="shared" si="2"/>
        <v>4814.831024435011</v>
      </c>
      <c r="G26" s="4">
        <f t="shared" si="2"/>
        <v>4887.053489801537</v>
      </c>
      <c r="H26" s="4">
        <f t="shared" si="2"/>
        <v>4960.35929214856</v>
      </c>
    </row>
    <row r="27" spans="1:8" ht="15">
      <c r="A27" s="3" t="s">
        <v>13</v>
      </c>
      <c r="B27" s="4">
        <f t="shared" si="3"/>
        <v>2586.8456101042802</v>
      </c>
      <c r="C27" s="4">
        <f t="shared" si="2"/>
        <v>2625.6482942558446</v>
      </c>
      <c r="D27" s="4">
        <f t="shared" si="2"/>
        <v>2665.0330186696824</v>
      </c>
      <c r="E27" s="4">
        <f t="shared" si="2"/>
        <v>2705.008513949728</v>
      </c>
      <c r="F27" s="4">
        <f t="shared" si="2"/>
        <v>2745.5836416589736</v>
      </c>
      <c r="G27" s="4">
        <f t="shared" si="2"/>
        <v>2786.767396283858</v>
      </c>
      <c r="H27" s="4">
        <f t="shared" si="2"/>
        <v>2828.5689072281157</v>
      </c>
    </row>
    <row r="28" spans="1:8" ht="15">
      <c r="A28" s="3" t="s">
        <v>14</v>
      </c>
      <c r="B28" s="4">
        <f t="shared" si="3"/>
        <v>1691.142568454847</v>
      </c>
      <c r="C28" s="4">
        <f t="shared" si="2"/>
        <v>1716.5097069816695</v>
      </c>
      <c r="D28" s="4">
        <f t="shared" si="2"/>
        <v>1742.2573525863945</v>
      </c>
      <c r="E28" s="4">
        <f t="shared" si="2"/>
        <v>1768.3912128751904</v>
      </c>
      <c r="F28" s="4">
        <f t="shared" si="2"/>
        <v>1794.9170810683183</v>
      </c>
      <c r="G28" s="4">
        <f t="shared" si="2"/>
        <v>1821.840837284343</v>
      </c>
      <c r="H28" s="4">
        <f t="shared" si="2"/>
        <v>1849.1684498436082</v>
      </c>
    </row>
    <row r="29" spans="1:8" ht="15">
      <c r="A29" s="3" t="s">
        <v>15</v>
      </c>
      <c r="B29" s="4">
        <f t="shared" si="3"/>
        <v>2899.071554900612</v>
      </c>
      <c r="C29" s="4">
        <f t="shared" si="2"/>
        <v>2942.5576282241213</v>
      </c>
      <c r="D29" s="4">
        <f t="shared" si="2"/>
        <v>2986.6959926474833</v>
      </c>
      <c r="E29" s="4">
        <f t="shared" si="2"/>
        <v>3031.4964325371957</v>
      </c>
      <c r="F29" s="4">
        <f t="shared" si="2"/>
        <v>3076.9688790252535</v>
      </c>
      <c r="G29" s="4">
        <f t="shared" si="2"/>
        <v>3123.1234122106325</v>
      </c>
      <c r="H29" s="4">
        <f t="shared" si="2"/>
        <v>3169.970263393792</v>
      </c>
    </row>
    <row r="30" spans="1:8" ht="15">
      <c r="A30" s="3" t="s">
        <v>16</v>
      </c>
      <c r="B30" s="4">
        <f t="shared" si="3"/>
        <v>2899.070290787256</v>
      </c>
      <c r="C30" s="4">
        <f t="shared" si="2"/>
        <v>2942.556345149065</v>
      </c>
      <c r="D30" s="4">
        <f t="shared" si="2"/>
        <v>2986.6946903263006</v>
      </c>
      <c r="E30" s="4">
        <f t="shared" si="2"/>
        <v>3031.495110681195</v>
      </c>
      <c r="F30" s="4">
        <f t="shared" si="2"/>
        <v>3076.967537341413</v>
      </c>
      <c r="G30" s="4">
        <f t="shared" si="2"/>
        <v>3123.122050401534</v>
      </c>
      <c r="H30" s="4">
        <f t="shared" si="2"/>
        <v>3169.968881157557</v>
      </c>
    </row>
    <row r="31" spans="1:8" ht="15">
      <c r="A31" s="3" t="s">
        <v>17</v>
      </c>
      <c r="B31" s="4">
        <f t="shared" si="3"/>
        <v>2899.070290787256</v>
      </c>
      <c r="C31" s="4">
        <f t="shared" si="2"/>
        <v>2942.556345149065</v>
      </c>
      <c r="D31" s="4">
        <f t="shared" si="2"/>
        <v>2986.6946903263006</v>
      </c>
      <c r="E31" s="4">
        <f t="shared" si="2"/>
        <v>3031.495110681195</v>
      </c>
      <c r="F31" s="4">
        <f t="shared" si="2"/>
        <v>3076.967537341413</v>
      </c>
      <c r="G31" s="4">
        <f t="shared" si="2"/>
        <v>3123.122050401534</v>
      </c>
      <c r="H31" s="4">
        <f t="shared" si="2"/>
        <v>3169.968881157557</v>
      </c>
    </row>
    <row r="32" spans="1:8" ht="15">
      <c r="A32" s="3" t="s">
        <v>18</v>
      </c>
      <c r="B32" s="4">
        <f t="shared" si="3"/>
        <v>4788.48124132821</v>
      </c>
      <c r="C32" s="4">
        <f t="shared" si="2"/>
        <v>4860.308459948133</v>
      </c>
      <c r="D32" s="4">
        <f t="shared" si="2"/>
        <v>4933.213086847355</v>
      </c>
      <c r="E32" s="4">
        <f t="shared" si="2"/>
        <v>5007.211283150065</v>
      </c>
      <c r="F32" s="4">
        <f t="shared" si="2"/>
        <v>5082.319452397316</v>
      </c>
      <c r="G32" s="4">
        <f t="shared" si="2"/>
        <v>5158.554244183276</v>
      </c>
      <c r="H32" s="4">
        <f t="shared" si="2"/>
        <v>5235.932557846025</v>
      </c>
    </row>
    <row r="33" spans="1:8" ht="15">
      <c r="A33" s="3" t="s">
        <v>33</v>
      </c>
      <c r="B33" s="4">
        <f t="shared" si="3"/>
        <v>3079.6792534587867</v>
      </c>
      <c r="C33" s="4">
        <f t="shared" si="2"/>
        <v>3125.8744422606683</v>
      </c>
      <c r="D33" s="4">
        <f t="shared" si="2"/>
        <v>3172.7625588945784</v>
      </c>
      <c r="E33" s="4">
        <f t="shared" si="2"/>
        <v>3220.353997277997</v>
      </c>
      <c r="F33" s="4">
        <f t="shared" si="2"/>
        <v>3268.659307237167</v>
      </c>
      <c r="G33" s="4">
        <f t="shared" si="2"/>
        <v>3317.6891968457244</v>
      </c>
      <c r="H33" s="4">
        <f t="shared" si="2"/>
        <v>3367.4545347984104</v>
      </c>
    </row>
    <row r="34" spans="1:8" ht="15">
      <c r="A34" s="3" t="s">
        <v>20</v>
      </c>
      <c r="B34" s="4">
        <f t="shared" si="3"/>
        <v>1909.2672713357388</v>
      </c>
      <c r="C34" s="4">
        <f t="shared" si="2"/>
        <v>1937.9062804057749</v>
      </c>
      <c r="D34" s="4">
        <f t="shared" si="2"/>
        <v>1966.9748746118614</v>
      </c>
      <c r="E34" s="4">
        <f t="shared" si="2"/>
        <v>1996.4794977310394</v>
      </c>
      <c r="F34" s="4">
        <f t="shared" si="2"/>
        <v>2026.426690197005</v>
      </c>
      <c r="G34" s="4">
        <f t="shared" si="2"/>
        <v>2056.82309054996</v>
      </c>
      <c r="H34" s="4">
        <f t="shared" si="2"/>
        <v>2087.675436908209</v>
      </c>
    </row>
    <row r="35" spans="1:8" ht="15">
      <c r="A35" s="3" t="s">
        <v>21</v>
      </c>
      <c r="B35" s="4">
        <f t="shared" si="3"/>
        <v>2586.8456101042802</v>
      </c>
      <c r="C35" s="4">
        <f t="shared" si="2"/>
        <v>2625.6482942558446</v>
      </c>
      <c r="D35" s="4">
        <f t="shared" si="2"/>
        <v>2665.0330186696824</v>
      </c>
      <c r="E35" s="4">
        <f t="shared" si="2"/>
        <v>2705.008513949728</v>
      </c>
      <c r="F35" s="4">
        <f t="shared" si="2"/>
        <v>2745.5836416589736</v>
      </c>
      <c r="G35" s="4">
        <f t="shared" si="2"/>
        <v>2786.767396283858</v>
      </c>
      <c r="H35" s="4">
        <f t="shared" si="2"/>
        <v>2828.5689072281157</v>
      </c>
    </row>
    <row r="36" spans="1:8" ht="15">
      <c r="A36" s="3" t="s">
        <v>22</v>
      </c>
      <c r="B36" s="4">
        <f t="shared" si="3"/>
        <v>2162.377383448447</v>
      </c>
      <c r="C36" s="4">
        <f t="shared" si="2"/>
        <v>2194.8130442001734</v>
      </c>
      <c r="D36" s="4">
        <f t="shared" si="2"/>
        <v>2227.735239863176</v>
      </c>
      <c r="E36" s="4">
        <f t="shared" si="2"/>
        <v>2261.151268461124</v>
      </c>
      <c r="F36" s="4">
        <f t="shared" si="2"/>
        <v>2295.068537488041</v>
      </c>
      <c r="G36" s="4">
        <f t="shared" si="2"/>
        <v>2329.4945655503616</v>
      </c>
      <c r="H36" s="4">
        <f t="shared" si="2"/>
        <v>2364.436984033617</v>
      </c>
    </row>
    <row r="37" spans="1:8" ht="15">
      <c r="A37" s="3" t="s">
        <v>23</v>
      </c>
      <c r="B37" s="4">
        <f t="shared" si="3"/>
        <v>2216.874598746718</v>
      </c>
      <c r="C37" s="4">
        <f t="shared" si="2"/>
        <v>2250.127717727919</v>
      </c>
      <c r="D37" s="4">
        <f t="shared" si="2"/>
        <v>2283.879633493838</v>
      </c>
      <c r="E37" s="4">
        <f t="shared" si="2"/>
        <v>2318.1378279962455</v>
      </c>
      <c r="F37" s="4">
        <f t="shared" si="2"/>
        <v>2352.909895416189</v>
      </c>
      <c r="G37" s="4">
        <f t="shared" si="2"/>
        <v>2388.203543847432</v>
      </c>
      <c r="H37" s="4">
        <f t="shared" si="2"/>
        <v>2424.0265970051432</v>
      </c>
    </row>
    <row r="38" spans="1:8" ht="15">
      <c r="A38" s="3" t="s">
        <v>24</v>
      </c>
      <c r="B38" s="4">
        <f t="shared" si="3"/>
        <v>5292.540347793101</v>
      </c>
      <c r="C38" s="4">
        <f t="shared" si="2"/>
        <v>5371.928453009998</v>
      </c>
      <c r="D38" s="4">
        <f t="shared" si="2"/>
        <v>5452.507379805147</v>
      </c>
      <c r="E38" s="4">
        <f t="shared" si="2"/>
        <v>5534.294990502224</v>
      </c>
      <c r="F38" s="4">
        <f t="shared" si="2"/>
        <v>5617.309415359758</v>
      </c>
      <c r="G38" s="4">
        <f t="shared" si="2"/>
        <v>5701.569056590154</v>
      </c>
      <c r="H38" s="4">
        <f t="shared" si="2"/>
        <v>5787.092592439007</v>
      </c>
    </row>
    <row r="39" spans="1:8" ht="15">
      <c r="A39" s="1" t="s">
        <v>1</v>
      </c>
      <c r="B39" s="2" t="s">
        <v>34</v>
      </c>
      <c r="C39" s="2" t="s">
        <v>35</v>
      </c>
      <c r="D39" s="2" t="s">
        <v>36</v>
      </c>
      <c r="E39" s="2" t="s">
        <v>37</v>
      </c>
      <c r="F39" s="2" t="s">
        <v>26</v>
      </c>
      <c r="G39" s="2" t="s">
        <v>38</v>
      </c>
      <c r="H39" s="2" t="s">
        <v>39</v>
      </c>
    </row>
    <row r="40" spans="1:8" ht="15">
      <c r="A40" s="3" t="s">
        <v>9</v>
      </c>
      <c r="B40" s="4">
        <f>H23*1.5%+H23</f>
        <v>1661.4653549746915</v>
      </c>
      <c r="C40" s="4">
        <f aca="true" t="shared" si="4" ref="C40:H55">B40*1.5%+B40</f>
        <v>1686.3873352993119</v>
      </c>
      <c r="D40" s="4">
        <f t="shared" si="4"/>
        <v>1711.6831453288016</v>
      </c>
      <c r="E40" s="4">
        <f t="shared" si="4"/>
        <v>1737.3583925087337</v>
      </c>
      <c r="F40" s="4">
        <f t="shared" si="4"/>
        <v>1763.4187683963646</v>
      </c>
      <c r="G40" s="4">
        <f t="shared" si="4"/>
        <v>1789.87004992231</v>
      </c>
      <c r="H40" s="4">
        <f t="shared" si="4"/>
        <v>1816.7181006711446</v>
      </c>
    </row>
    <row r="41" spans="1:8" ht="15">
      <c r="A41" s="3" t="s">
        <v>10</v>
      </c>
      <c r="B41" s="4">
        <f aca="true" t="shared" si="5" ref="B41:B55">H24*1.5%+H24</f>
        <v>16138.639284884957</v>
      </c>
      <c r="C41" s="4">
        <f t="shared" si="4"/>
        <v>16380.718874158232</v>
      </c>
      <c r="D41" s="4">
        <f t="shared" si="4"/>
        <v>16626.429657270604</v>
      </c>
      <c r="E41" s="4">
        <f t="shared" si="4"/>
        <v>16875.826102129664</v>
      </c>
      <c r="F41" s="4">
        <f t="shared" si="4"/>
        <v>17128.96349366161</v>
      </c>
      <c r="G41" s="4">
        <f t="shared" si="4"/>
        <v>17385.897946066532</v>
      </c>
      <c r="H41" s="4">
        <f t="shared" si="4"/>
        <v>17646.68641525753</v>
      </c>
    </row>
    <row r="42" spans="1:8" ht="15">
      <c r="A42" s="3" t="s">
        <v>11</v>
      </c>
      <c r="B42" s="4">
        <f t="shared" si="5"/>
        <v>2329.8671766552648</v>
      </c>
      <c r="C42" s="4">
        <f t="shared" si="4"/>
        <v>2364.8151843050937</v>
      </c>
      <c r="D42" s="4">
        <f t="shared" si="4"/>
        <v>2400.28741206967</v>
      </c>
      <c r="E42" s="4">
        <f t="shared" si="4"/>
        <v>2436.291723250715</v>
      </c>
      <c r="F42" s="4">
        <f t="shared" si="4"/>
        <v>2472.836099099476</v>
      </c>
      <c r="G42" s="4">
        <f t="shared" si="4"/>
        <v>2509.9286405859684</v>
      </c>
      <c r="H42" s="4">
        <f t="shared" si="4"/>
        <v>2547.5775701947578</v>
      </c>
    </row>
    <row r="43" spans="1:8" ht="15">
      <c r="A43" s="3" t="s">
        <v>32</v>
      </c>
      <c r="B43" s="4">
        <f t="shared" si="5"/>
        <v>5034.764681530788</v>
      </c>
      <c r="C43" s="4">
        <f t="shared" si="4"/>
        <v>5110.286151753749</v>
      </c>
      <c r="D43" s="4">
        <f t="shared" si="4"/>
        <v>5186.940444030056</v>
      </c>
      <c r="E43" s="4">
        <f t="shared" si="4"/>
        <v>5264.744550690507</v>
      </c>
      <c r="F43" s="4">
        <f t="shared" si="4"/>
        <v>5343.715718950864</v>
      </c>
      <c r="G43" s="4">
        <f t="shared" si="4"/>
        <v>5423.871454735127</v>
      </c>
      <c r="H43" s="4">
        <f t="shared" si="4"/>
        <v>5505.229526556154</v>
      </c>
    </row>
    <row r="44" spans="1:8" ht="15">
      <c r="A44" s="3" t="s">
        <v>13</v>
      </c>
      <c r="B44" s="4">
        <f t="shared" si="5"/>
        <v>2870.9974408365374</v>
      </c>
      <c r="C44" s="4">
        <f t="shared" si="4"/>
        <v>2914.0624024490853</v>
      </c>
      <c r="D44" s="4">
        <f t="shared" si="4"/>
        <v>2957.7733384858216</v>
      </c>
      <c r="E44" s="4">
        <f t="shared" si="4"/>
        <v>3002.139938563109</v>
      </c>
      <c r="F44" s="4">
        <f t="shared" si="4"/>
        <v>3047.1720376415556</v>
      </c>
      <c r="G44" s="4">
        <f t="shared" si="4"/>
        <v>3092.8796182061787</v>
      </c>
      <c r="H44" s="4">
        <f t="shared" si="4"/>
        <v>3139.2728124792716</v>
      </c>
    </row>
    <row r="45" spans="1:8" ht="15">
      <c r="A45" s="3" t="s">
        <v>14</v>
      </c>
      <c r="B45" s="4">
        <f t="shared" si="5"/>
        <v>1876.9059765912623</v>
      </c>
      <c r="C45" s="4">
        <f t="shared" si="4"/>
        <v>1905.0595662401313</v>
      </c>
      <c r="D45" s="4">
        <f t="shared" si="4"/>
        <v>1933.6354597337333</v>
      </c>
      <c r="E45" s="4">
        <f t="shared" si="4"/>
        <v>1962.6399916297394</v>
      </c>
      <c r="F45" s="4">
        <f t="shared" si="4"/>
        <v>1992.0795915041854</v>
      </c>
      <c r="G45" s="4">
        <f t="shared" si="4"/>
        <v>2021.9607853767482</v>
      </c>
      <c r="H45" s="4">
        <f t="shared" si="4"/>
        <v>2052.2901971573992</v>
      </c>
    </row>
    <row r="46" spans="1:8" ht="15">
      <c r="A46" s="3" t="s">
        <v>15</v>
      </c>
      <c r="B46" s="4">
        <f t="shared" si="5"/>
        <v>3217.519817344699</v>
      </c>
      <c r="C46" s="4">
        <f t="shared" si="4"/>
        <v>3265.782614604869</v>
      </c>
      <c r="D46" s="4">
        <f t="shared" si="4"/>
        <v>3314.7693538239423</v>
      </c>
      <c r="E46" s="4">
        <f t="shared" si="4"/>
        <v>3364.4908941313015</v>
      </c>
      <c r="F46" s="4">
        <f t="shared" si="4"/>
        <v>3414.958257543271</v>
      </c>
      <c r="G46" s="4">
        <f t="shared" si="4"/>
        <v>3466.18263140642</v>
      </c>
      <c r="H46" s="4">
        <f t="shared" si="4"/>
        <v>3518.1753708775163</v>
      </c>
    </row>
    <row r="47" spans="1:8" ht="15">
      <c r="A47" s="3" t="s">
        <v>16</v>
      </c>
      <c r="B47" s="4">
        <f t="shared" si="5"/>
        <v>3217.51841437492</v>
      </c>
      <c r="C47" s="4">
        <f t="shared" si="4"/>
        <v>3265.781190590544</v>
      </c>
      <c r="D47" s="4">
        <f t="shared" si="4"/>
        <v>3314.7679084494025</v>
      </c>
      <c r="E47" s="4">
        <f t="shared" si="4"/>
        <v>3364.4894270761433</v>
      </c>
      <c r="F47" s="4">
        <f t="shared" si="4"/>
        <v>3414.9567684822855</v>
      </c>
      <c r="G47" s="4">
        <f t="shared" si="4"/>
        <v>3466.18112000952</v>
      </c>
      <c r="H47" s="4">
        <f t="shared" si="4"/>
        <v>3518.1738368096626</v>
      </c>
    </row>
    <row r="48" spans="1:8" ht="15">
      <c r="A48" s="3" t="s">
        <v>17</v>
      </c>
      <c r="B48" s="4">
        <f t="shared" si="5"/>
        <v>3217.51841437492</v>
      </c>
      <c r="C48" s="4">
        <f t="shared" si="4"/>
        <v>3265.781190590544</v>
      </c>
      <c r="D48" s="4">
        <f t="shared" si="4"/>
        <v>3314.7679084494025</v>
      </c>
      <c r="E48" s="4">
        <f t="shared" si="4"/>
        <v>3364.4894270761433</v>
      </c>
      <c r="F48" s="4">
        <f t="shared" si="4"/>
        <v>3414.9567684822855</v>
      </c>
      <c r="G48" s="4">
        <f t="shared" si="4"/>
        <v>3466.18112000952</v>
      </c>
      <c r="H48" s="4">
        <f t="shared" si="4"/>
        <v>3518.1738368096626</v>
      </c>
    </row>
    <row r="49" spans="1:8" ht="15">
      <c r="A49" s="3" t="s">
        <v>18</v>
      </c>
      <c r="B49" s="4">
        <f t="shared" si="5"/>
        <v>5314.471546213716</v>
      </c>
      <c r="C49" s="4">
        <f t="shared" si="4"/>
        <v>5394.188619406921</v>
      </c>
      <c r="D49" s="4">
        <f t="shared" si="4"/>
        <v>5475.101448698025</v>
      </c>
      <c r="E49" s="4">
        <f t="shared" si="4"/>
        <v>5557.227970428496</v>
      </c>
      <c r="F49" s="4">
        <f t="shared" si="4"/>
        <v>5640.586389984923</v>
      </c>
      <c r="G49" s="4">
        <f t="shared" si="4"/>
        <v>5725.1951858346965</v>
      </c>
      <c r="H49" s="4">
        <f t="shared" si="4"/>
        <v>5811.073113622217</v>
      </c>
    </row>
    <row r="50" spans="1:8" ht="15">
      <c r="A50" s="3" t="s">
        <v>33</v>
      </c>
      <c r="B50" s="4">
        <f t="shared" si="5"/>
        <v>3417.9663528203864</v>
      </c>
      <c r="C50" s="4">
        <f t="shared" si="4"/>
        <v>3469.235848112692</v>
      </c>
      <c r="D50" s="4">
        <f t="shared" si="4"/>
        <v>3521.2743858343824</v>
      </c>
      <c r="E50" s="4">
        <f t="shared" si="4"/>
        <v>3574.093501621898</v>
      </c>
      <c r="F50" s="4">
        <f t="shared" si="4"/>
        <v>3627.704904146227</v>
      </c>
      <c r="G50" s="4">
        <f t="shared" si="4"/>
        <v>3682.1204777084204</v>
      </c>
      <c r="H50" s="4">
        <f t="shared" si="4"/>
        <v>3737.3522848740467</v>
      </c>
    </row>
    <row r="51" spans="1:8" ht="15">
      <c r="A51" s="3" t="s">
        <v>20</v>
      </c>
      <c r="B51" s="4">
        <f t="shared" si="5"/>
        <v>2118.9905684618325</v>
      </c>
      <c r="C51" s="4">
        <f t="shared" si="4"/>
        <v>2150.77542698876</v>
      </c>
      <c r="D51" s="4">
        <f t="shared" si="4"/>
        <v>2183.0370583935915</v>
      </c>
      <c r="E51" s="4">
        <f t="shared" si="4"/>
        <v>2215.7826142694953</v>
      </c>
      <c r="F51" s="4">
        <f t="shared" si="4"/>
        <v>2249.0193534835375</v>
      </c>
      <c r="G51" s="4">
        <f t="shared" si="4"/>
        <v>2282.7546437857904</v>
      </c>
      <c r="H51" s="4">
        <f t="shared" si="4"/>
        <v>2316.9959634425772</v>
      </c>
    </row>
    <row r="52" spans="1:8" ht="15">
      <c r="A52" s="3" t="s">
        <v>21</v>
      </c>
      <c r="B52" s="4">
        <f t="shared" si="5"/>
        <v>2870.9974408365374</v>
      </c>
      <c r="C52" s="4">
        <f t="shared" si="4"/>
        <v>2914.0624024490853</v>
      </c>
      <c r="D52" s="4">
        <f t="shared" si="4"/>
        <v>2957.7733384858216</v>
      </c>
      <c r="E52" s="4">
        <f t="shared" si="4"/>
        <v>3002.139938563109</v>
      </c>
      <c r="F52" s="4">
        <f t="shared" si="4"/>
        <v>3047.1720376415556</v>
      </c>
      <c r="G52" s="4">
        <f t="shared" si="4"/>
        <v>3092.8796182061787</v>
      </c>
      <c r="H52" s="4">
        <f t="shared" si="4"/>
        <v>3139.2728124792716</v>
      </c>
    </row>
    <row r="53" spans="1:8" ht="15">
      <c r="A53" s="3" t="s">
        <v>40</v>
      </c>
      <c r="B53" s="4">
        <f t="shared" si="5"/>
        <v>2399.9035387941212</v>
      </c>
      <c r="C53" s="4">
        <f t="shared" si="4"/>
        <v>2435.902091876033</v>
      </c>
      <c r="D53" s="4">
        <f t="shared" si="4"/>
        <v>2472.4406232541733</v>
      </c>
      <c r="E53" s="4">
        <f t="shared" si="4"/>
        <v>2509.527232602986</v>
      </c>
      <c r="F53" s="4">
        <f t="shared" si="4"/>
        <v>2547.1701410920305</v>
      </c>
      <c r="G53" s="4">
        <f t="shared" si="4"/>
        <v>2585.377693208411</v>
      </c>
      <c r="H53" s="4">
        <f t="shared" si="4"/>
        <v>2624.158358606537</v>
      </c>
    </row>
    <row r="54" spans="1:8" ht="15">
      <c r="A54" s="3" t="s">
        <v>23</v>
      </c>
      <c r="B54" s="4">
        <f t="shared" si="5"/>
        <v>2460.3869959602202</v>
      </c>
      <c r="C54" s="4">
        <f t="shared" si="4"/>
        <v>2497.2928008996237</v>
      </c>
      <c r="D54" s="4">
        <f t="shared" si="4"/>
        <v>2534.752192913118</v>
      </c>
      <c r="E54" s="4">
        <f t="shared" si="4"/>
        <v>2572.773475806815</v>
      </c>
      <c r="F54" s="4">
        <f t="shared" si="4"/>
        <v>2611.365077943917</v>
      </c>
      <c r="G54" s="4">
        <f t="shared" si="4"/>
        <v>2650.535554113076</v>
      </c>
      <c r="H54" s="4">
        <f t="shared" si="4"/>
        <v>2690.2935874247723</v>
      </c>
    </row>
    <row r="55" spans="1:8" ht="15">
      <c r="A55" s="3" t="s">
        <v>24</v>
      </c>
      <c r="B55" s="4">
        <f t="shared" si="5"/>
        <v>5873.898981325592</v>
      </c>
      <c r="C55" s="4">
        <f t="shared" si="4"/>
        <v>5962.007466045476</v>
      </c>
      <c r="D55" s="4">
        <f t="shared" si="4"/>
        <v>6051.437578036158</v>
      </c>
      <c r="E55" s="4">
        <f t="shared" si="4"/>
        <v>6142.2091417067</v>
      </c>
      <c r="F55" s="4">
        <f t="shared" si="4"/>
        <v>6234.3422788323005</v>
      </c>
      <c r="G55" s="4">
        <f t="shared" si="4"/>
        <v>6327.857413014785</v>
      </c>
      <c r="H55" s="4">
        <f t="shared" si="4"/>
        <v>6422.775274210007</v>
      </c>
    </row>
    <row r="56" spans="1:8" ht="15">
      <c r="A56" s="1" t="s">
        <v>1</v>
      </c>
      <c r="B56" s="1" t="s">
        <v>41</v>
      </c>
      <c r="C56" s="1" t="s">
        <v>42</v>
      </c>
      <c r="D56" s="1" t="s">
        <v>43</v>
      </c>
      <c r="E56" s="1" t="s">
        <v>44</v>
      </c>
      <c r="F56" s="1" t="s">
        <v>45</v>
      </c>
      <c r="G56" s="1" t="s">
        <v>46</v>
      </c>
      <c r="H56" s="1" t="s">
        <v>37</v>
      </c>
    </row>
    <row r="57" spans="1:8" ht="15">
      <c r="A57" s="3" t="s">
        <v>9</v>
      </c>
      <c r="B57" s="4">
        <f>H40*1.5%+H40</f>
        <v>1843.9688721812117</v>
      </c>
      <c r="C57" s="4">
        <f aca="true" t="shared" si="6" ref="C57:H72">B57*1.5%+B57</f>
        <v>1871.6284052639298</v>
      </c>
      <c r="D57" s="4">
        <f t="shared" si="6"/>
        <v>1899.7028313428889</v>
      </c>
      <c r="E57" s="4">
        <f t="shared" si="6"/>
        <v>1928.1983738130323</v>
      </c>
      <c r="F57" s="4">
        <f t="shared" si="6"/>
        <v>1957.1213494202277</v>
      </c>
      <c r="G57" s="4">
        <f t="shared" si="6"/>
        <v>1986.4781696615312</v>
      </c>
      <c r="H57" s="4">
        <f t="shared" si="6"/>
        <v>2016.275342206454</v>
      </c>
    </row>
    <row r="58" spans="1:8" ht="15">
      <c r="A58" s="3" t="s">
        <v>10</v>
      </c>
      <c r="B58" s="4">
        <f aca="true" t="shared" si="7" ref="B58:B72">H41*1.5%+H41</f>
        <v>17911.386711486393</v>
      </c>
      <c r="C58" s="4">
        <f t="shared" si="6"/>
        <v>18180.057512158688</v>
      </c>
      <c r="D58" s="4">
        <f t="shared" si="6"/>
        <v>18452.75837484107</v>
      </c>
      <c r="E58" s="4">
        <f t="shared" si="6"/>
        <v>18729.549750463684</v>
      </c>
      <c r="F58" s="4">
        <f t="shared" si="6"/>
        <v>19010.49299672064</v>
      </c>
      <c r="G58" s="4">
        <f t="shared" si="6"/>
        <v>19295.65039167145</v>
      </c>
      <c r="H58" s="4">
        <f t="shared" si="6"/>
        <v>19585.08514754652</v>
      </c>
    </row>
    <row r="59" spans="1:8" ht="15">
      <c r="A59" s="3" t="s">
        <v>11</v>
      </c>
      <c r="B59" s="4">
        <f t="shared" si="7"/>
        <v>2585.791233747679</v>
      </c>
      <c r="C59" s="4">
        <f t="shared" si="6"/>
        <v>2624.5781022538945</v>
      </c>
      <c r="D59" s="4">
        <f t="shared" si="6"/>
        <v>2663.946773787703</v>
      </c>
      <c r="E59" s="4">
        <f t="shared" si="6"/>
        <v>2703.9059753945185</v>
      </c>
      <c r="F59" s="4">
        <f t="shared" si="6"/>
        <v>2744.464565025436</v>
      </c>
      <c r="G59" s="4">
        <f t="shared" si="6"/>
        <v>2785.6315335008176</v>
      </c>
      <c r="H59" s="4">
        <f t="shared" si="6"/>
        <v>2827.4160065033298</v>
      </c>
    </row>
    <row r="60" spans="1:8" ht="15">
      <c r="A60" s="3" t="s">
        <v>32</v>
      </c>
      <c r="B60" s="4">
        <f t="shared" si="7"/>
        <v>5587.807969454497</v>
      </c>
      <c r="C60" s="4">
        <f t="shared" si="6"/>
        <v>5671.625088996314</v>
      </c>
      <c r="D60" s="4">
        <f t="shared" si="6"/>
        <v>5756.699465331259</v>
      </c>
      <c r="E60" s="4">
        <f t="shared" si="6"/>
        <v>5843.049957311227</v>
      </c>
      <c r="F60" s="4">
        <f t="shared" si="6"/>
        <v>5930.695706670896</v>
      </c>
      <c r="G60" s="4">
        <f t="shared" si="6"/>
        <v>6019.656142270959</v>
      </c>
      <c r="H60" s="4">
        <f t="shared" si="6"/>
        <v>6109.9509844050235</v>
      </c>
    </row>
    <row r="61" spans="1:8" ht="15">
      <c r="A61" s="3" t="s">
        <v>13</v>
      </c>
      <c r="B61" s="4">
        <f t="shared" si="7"/>
        <v>3186.3619046664608</v>
      </c>
      <c r="C61" s="4">
        <f t="shared" si="6"/>
        <v>3234.157333236458</v>
      </c>
      <c r="D61" s="4">
        <f t="shared" si="6"/>
        <v>3282.6696932350046</v>
      </c>
      <c r="E61" s="4">
        <f t="shared" si="6"/>
        <v>3331.9097386335297</v>
      </c>
      <c r="F61" s="4">
        <f t="shared" si="6"/>
        <v>3381.888384713033</v>
      </c>
      <c r="G61" s="4">
        <f t="shared" si="6"/>
        <v>3432.616710483728</v>
      </c>
      <c r="H61" s="4">
        <f t="shared" si="6"/>
        <v>3484.105961140984</v>
      </c>
    </row>
    <row r="62" spans="1:8" ht="15">
      <c r="A62" s="3" t="s">
        <v>14</v>
      </c>
      <c r="B62" s="4">
        <f t="shared" si="7"/>
        <v>2083.0745501147603</v>
      </c>
      <c r="C62" s="4">
        <f t="shared" si="6"/>
        <v>2114.3206683664816</v>
      </c>
      <c r="D62" s="4">
        <f t="shared" si="6"/>
        <v>2146.035478391979</v>
      </c>
      <c r="E62" s="4">
        <f t="shared" si="6"/>
        <v>2178.2260105678583</v>
      </c>
      <c r="F62" s="4">
        <f t="shared" si="6"/>
        <v>2210.8994007263764</v>
      </c>
      <c r="G62" s="4">
        <f t="shared" si="6"/>
        <v>2244.062891737272</v>
      </c>
      <c r="H62" s="4">
        <f t="shared" si="6"/>
        <v>2277.723835113331</v>
      </c>
    </row>
    <row r="63" spans="1:8" ht="15">
      <c r="A63" s="3" t="s">
        <v>15</v>
      </c>
      <c r="B63" s="4">
        <f t="shared" si="7"/>
        <v>3570.948001440679</v>
      </c>
      <c r="C63" s="4">
        <f t="shared" si="6"/>
        <v>3624.5122214622893</v>
      </c>
      <c r="D63" s="4">
        <f t="shared" si="6"/>
        <v>3678.8799047842235</v>
      </c>
      <c r="E63" s="4">
        <f t="shared" si="6"/>
        <v>3734.063103355987</v>
      </c>
      <c r="F63" s="4">
        <f t="shared" si="6"/>
        <v>3790.0740499063268</v>
      </c>
      <c r="G63" s="4">
        <f t="shared" si="6"/>
        <v>3846.9251606549215</v>
      </c>
      <c r="H63" s="4">
        <f t="shared" si="6"/>
        <v>3904.629038064745</v>
      </c>
    </row>
    <row r="64" spans="1:8" ht="15">
      <c r="A64" s="3" t="s">
        <v>16</v>
      </c>
      <c r="B64" s="4">
        <f t="shared" si="7"/>
        <v>3570.9464443618076</v>
      </c>
      <c r="C64" s="4">
        <f t="shared" si="6"/>
        <v>3624.5106410272347</v>
      </c>
      <c r="D64" s="4">
        <f t="shared" si="6"/>
        <v>3678.8783006426434</v>
      </c>
      <c r="E64" s="4">
        <f t="shared" si="6"/>
        <v>3734.061475152283</v>
      </c>
      <c r="F64" s="4">
        <f t="shared" si="6"/>
        <v>3790.072397279567</v>
      </c>
      <c r="G64" s="4">
        <f t="shared" si="6"/>
        <v>3846.9234832387606</v>
      </c>
      <c r="H64" s="4">
        <f t="shared" si="6"/>
        <v>3904.627335487342</v>
      </c>
    </row>
    <row r="65" spans="1:8" ht="15">
      <c r="A65" s="3" t="s">
        <v>17</v>
      </c>
      <c r="B65" s="4">
        <f t="shared" si="7"/>
        <v>3570.9464443618076</v>
      </c>
      <c r="C65" s="4">
        <f t="shared" si="6"/>
        <v>3624.5106410272347</v>
      </c>
      <c r="D65" s="4">
        <f t="shared" si="6"/>
        <v>3678.8783006426434</v>
      </c>
      <c r="E65" s="4">
        <f t="shared" si="6"/>
        <v>3734.061475152283</v>
      </c>
      <c r="F65" s="4">
        <f t="shared" si="6"/>
        <v>3790.072397279567</v>
      </c>
      <c r="G65" s="4">
        <f t="shared" si="6"/>
        <v>3846.9234832387606</v>
      </c>
      <c r="H65" s="4">
        <f t="shared" si="6"/>
        <v>3904.627335487342</v>
      </c>
    </row>
    <row r="66" spans="1:8" ht="15">
      <c r="A66" s="3" t="s">
        <v>18</v>
      </c>
      <c r="B66" s="4">
        <f t="shared" si="7"/>
        <v>5898.23921032655</v>
      </c>
      <c r="C66" s="4">
        <f t="shared" si="6"/>
        <v>5986.712798481449</v>
      </c>
      <c r="D66" s="4">
        <f t="shared" si="6"/>
        <v>6076.51349045867</v>
      </c>
      <c r="E66" s="4">
        <f t="shared" si="6"/>
        <v>6167.661192815551</v>
      </c>
      <c r="F66" s="4">
        <f t="shared" si="6"/>
        <v>6260.176110707784</v>
      </c>
      <c r="G66" s="4">
        <f t="shared" si="6"/>
        <v>6354.0787523684</v>
      </c>
      <c r="H66" s="4">
        <f t="shared" si="6"/>
        <v>6449.389933653926</v>
      </c>
    </row>
    <row r="67" spans="1:8" ht="15">
      <c r="A67" s="3" t="s">
        <v>33</v>
      </c>
      <c r="B67" s="4">
        <f t="shared" si="7"/>
        <v>3793.4125691471572</v>
      </c>
      <c r="C67" s="4">
        <f t="shared" si="6"/>
        <v>3850.3137576843646</v>
      </c>
      <c r="D67" s="4">
        <f t="shared" si="6"/>
        <v>3908.06846404963</v>
      </c>
      <c r="E67" s="4">
        <f t="shared" si="6"/>
        <v>3966.6894910103747</v>
      </c>
      <c r="F67" s="4">
        <f t="shared" si="6"/>
        <v>4026.1898333755303</v>
      </c>
      <c r="G67" s="4">
        <f t="shared" si="6"/>
        <v>4086.582680876163</v>
      </c>
      <c r="H67" s="4">
        <f t="shared" si="6"/>
        <v>4147.881421089305</v>
      </c>
    </row>
    <row r="68" spans="1:8" ht="15">
      <c r="A68" s="3" t="s">
        <v>20</v>
      </c>
      <c r="B68" s="4">
        <f t="shared" si="7"/>
        <v>2351.750902894216</v>
      </c>
      <c r="C68" s="4">
        <f t="shared" si="6"/>
        <v>2387.027166437629</v>
      </c>
      <c r="D68" s="4">
        <f t="shared" si="6"/>
        <v>2422.8325739341935</v>
      </c>
      <c r="E68" s="4">
        <f t="shared" si="6"/>
        <v>2459.1750625432064</v>
      </c>
      <c r="F68" s="4">
        <f t="shared" si="6"/>
        <v>2496.0626884813546</v>
      </c>
      <c r="G68" s="4">
        <f t="shared" si="6"/>
        <v>2533.503628808575</v>
      </c>
      <c r="H68" s="4">
        <f t="shared" si="6"/>
        <v>2571.5061832407036</v>
      </c>
    </row>
    <row r="69" spans="1:8" ht="15">
      <c r="A69" s="3" t="s">
        <v>21</v>
      </c>
      <c r="B69" s="4">
        <f t="shared" si="7"/>
        <v>3186.3619046664608</v>
      </c>
      <c r="C69" s="4">
        <f t="shared" si="6"/>
        <v>3234.157333236458</v>
      </c>
      <c r="D69" s="4">
        <f t="shared" si="6"/>
        <v>3282.6696932350046</v>
      </c>
      <c r="E69" s="4">
        <f t="shared" si="6"/>
        <v>3331.9097386335297</v>
      </c>
      <c r="F69" s="4">
        <f t="shared" si="6"/>
        <v>3381.888384713033</v>
      </c>
      <c r="G69" s="4">
        <f t="shared" si="6"/>
        <v>3432.616710483728</v>
      </c>
      <c r="H69" s="4">
        <f t="shared" si="6"/>
        <v>3484.105961140984</v>
      </c>
    </row>
    <row r="70" spans="1:8" ht="15">
      <c r="A70" s="3" t="s">
        <v>22</v>
      </c>
      <c r="B70" s="4">
        <f t="shared" si="7"/>
        <v>2663.520733985635</v>
      </c>
      <c r="C70" s="4">
        <f t="shared" si="6"/>
        <v>2703.4735449954196</v>
      </c>
      <c r="D70" s="4">
        <f t="shared" si="6"/>
        <v>2744.025648170351</v>
      </c>
      <c r="E70" s="4">
        <f t="shared" si="6"/>
        <v>2785.186032892906</v>
      </c>
      <c r="F70" s="4">
        <f t="shared" si="6"/>
        <v>2826.9638233862997</v>
      </c>
      <c r="G70" s="4">
        <f t="shared" si="6"/>
        <v>2869.368280737094</v>
      </c>
      <c r="H70" s="4">
        <f t="shared" si="6"/>
        <v>2912.4088049481506</v>
      </c>
    </row>
    <row r="71" spans="1:8" ht="15">
      <c r="A71" s="3" t="s">
        <v>23</v>
      </c>
      <c r="B71" s="4">
        <f t="shared" si="7"/>
        <v>2730.6479912361438</v>
      </c>
      <c r="C71" s="4">
        <f t="shared" si="6"/>
        <v>2771.607711104686</v>
      </c>
      <c r="D71" s="4">
        <f t="shared" si="6"/>
        <v>2813.1818267712565</v>
      </c>
      <c r="E71" s="4">
        <f t="shared" si="6"/>
        <v>2855.3795541728255</v>
      </c>
      <c r="F71" s="4">
        <f t="shared" si="6"/>
        <v>2898.2102474854178</v>
      </c>
      <c r="G71" s="4">
        <f t="shared" si="6"/>
        <v>2941.683401197699</v>
      </c>
      <c r="H71" s="4">
        <f t="shared" si="6"/>
        <v>2985.8086522156646</v>
      </c>
    </row>
    <row r="72" spans="1:8" ht="15">
      <c r="A72" s="3" t="s">
        <v>24</v>
      </c>
      <c r="B72" s="4">
        <f t="shared" si="7"/>
        <v>6519.116903323157</v>
      </c>
      <c r="C72" s="4">
        <f t="shared" si="6"/>
        <v>6616.903656873004</v>
      </c>
      <c r="D72" s="4">
        <f t="shared" si="6"/>
        <v>6716.157211726099</v>
      </c>
      <c r="E72" s="4">
        <f t="shared" si="6"/>
        <v>6816.899569901991</v>
      </c>
      <c r="F72" s="4">
        <f t="shared" si="6"/>
        <v>6919.153063450521</v>
      </c>
      <c r="G72" s="4">
        <f t="shared" si="6"/>
        <v>7022.940359402279</v>
      </c>
      <c r="H72" s="4">
        <f t="shared" si="6"/>
        <v>7128.2844647933125</v>
      </c>
    </row>
    <row r="73" spans="1:8" ht="15">
      <c r="A73" s="1" t="s">
        <v>1</v>
      </c>
      <c r="B73" s="1" t="s">
        <v>47</v>
      </c>
      <c r="C73" s="1" t="s">
        <v>48</v>
      </c>
      <c r="D73" s="1" t="s">
        <v>49</v>
      </c>
      <c r="E73" s="1" t="s">
        <v>50</v>
      </c>
      <c r="F73" s="1" t="s">
        <v>51</v>
      </c>
      <c r="G73" s="1" t="s">
        <v>52</v>
      </c>
      <c r="H73" s="1" t="s">
        <v>53</v>
      </c>
    </row>
    <row r="74" spans="1:8" ht="15">
      <c r="A74" s="3" t="s">
        <v>9</v>
      </c>
      <c r="B74" s="4">
        <f>H57*1.5%+H57</f>
        <v>2046.519472339551</v>
      </c>
      <c r="C74" s="4">
        <f aca="true" t="shared" si="8" ref="C74:H89">B74*1.5%+B74</f>
        <v>2077.2172644246443</v>
      </c>
      <c r="D74" s="4">
        <f t="shared" si="8"/>
        <v>2108.375523391014</v>
      </c>
      <c r="E74" s="4">
        <f t="shared" si="8"/>
        <v>2140.0011562418795</v>
      </c>
      <c r="F74" s="4">
        <f t="shared" si="8"/>
        <v>2172.1011735855077</v>
      </c>
      <c r="G74" s="4">
        <f t="shared" si="8"/>
        <v>2204.6826911892904</v>
      </c>
      <c r="H74" s="4">
        <f t="shared" si="8"/>
        <v>2237.7529315571296</v>
      </c>
    </row>
    <row r="75" spans="1:8" ht="15">
      <c r="A75" s="3" t="s">
        <v>10</v>
      </c>
      <c r="B75" s="4">
        <f aca="true" t="shared" si="9" ref="B75:B89">H58*1.5%+H58</f>
        <v>19878.861424759718</v>
      </c>
      <c r="C75" s="4">
        <f t="shared" si="8"/>
        <v>20177.044346131115</v>
      </c>
      <c r="D75" s="4">
        <f t="shared" si="8"/>
        <v>20479.700011323082</v>
      </c>
      <c r="E75" s="4">
        <f t="shared" si="8"/>
        <v>20786.89551149293</v>
      </c>
      <c r="F75" s="4">
        <f t="shared" si="8"/>
        <v>21098.698944165324</v>
      </c>
      <c r="G75" s="4">
        <f t="shared" si="8"/>
        <v>21415.179428327803</v>
      </c>
      <c r="H75" s="4">
        <f t="shared" si="8"/>
        <v>21736.40711975272</v>
      </c>
    </row>
    <row r="76" spans="1:8" ht="15">
      <c r="A76" s="3" t="s">
        <v>11</v>
      </c>
      <c r="B76" s="4">
        <f t="shared" si="9"/>
        <v>2869.82724660088</v>
      </c>
      <c r="C76" s="4">
        <f t="shared" si="8"/>
        <v>2912.8746552998928</v>
      </c>
      <c r="D76" s="4">
        <f t="shared" si="8"/>
        <v>2956.567775129391</v>
      </c>
      <c r="E76" s="4">
        <f t="shared" si="8"/>
        <v>3000.9162917563317</v>
      </c>
      <c r="F76" s="4">
        <f t="shared" si="8"/>
        <v>3045.930036132677</v>
      </c>
      <c r="G76" s="4">
        <f t="shared" si="8"/>
        <v>3091.618986674667</v>
      </c>
      <c r="H76" s="4">
        <f t="shared" si="8"/>
        <v>3137.9932714747874</v>
      </c>
    </row>
    <row r="77" spans="1:8" ht="15">
      <c r="A77" s="3" t="s">
        <v>32</v>
      </c>
      <c r="B77" s="4">
        <f t="shared" si="9"/>
        <v>6201.600249171099</v>
      </c>
      <c r="C77" s="4">
        <f t="shared" si="8"/>
        <v>6294.624252908665</v>
      </c>
      <c r="D77" s="4">
        <f t="shared" si="8"/>
        <v>6389.0436167022945</v>
      </c>
      <c r="E77" s="4">
        <f t="shared" si="8"/>
        <v>6484.879270952829</v>
      </c>
      <c r="F77" s="4">
        <f t="shared" si="8"/>
        <v>6582.1524600171215</v>
      </c>
      <c r="G77" s="4">
        <f t="shared" si="8"/>
        <v>6680.884746917378</v>
      </c>
      <c r="H77" s="4">
        <f t="shared" si="8"/>
        <v>6781.098018121139</v>
      </c>
    </row>
    <row r="78" spans="1:8" ht="15">
      <c r="A78" s="3" t="s">
        <v>13</v>
      </c>
      <c r="B78" s="4">
        <f t="shared" si="9"/>
        <v>3536.367550558099</v>
      </c>
      <c r="C78" s="4">
        <f t="shared" si="8"/>
        <v>3589.4130638164706</v>
      </c>
      <c r="D78" s="4">
        <f t="shared" si="8"/>
        <v>3643.254259773718</v>
      </c>
      <c r="E78" s="4">
        <f t="shared" si="8"/>
        <v>3697.9030736703235</v>
      </c>
      <c r="F78" s="4">
        <f t="shared" si="8"/>
        <v>3753.3716197753783</v>
      </c>
      <c r="G78" s="4">
        <f t="shared" si="8"/>
        <v>3809.672194072009</v>
      </c>
      <c r="H78" s="4">
        <f t="shared" si="8"/>
        <v>3866.817276983089</v>
      </c>
    </row>
    <row r="79" spans="1:8" ht="15">
      <c r="A79" s="3" t="s">
        <v>14</v>
      </c>
      <c r="B79" s="4">
        <f t="shared" si="9"/>
        <v>2311.889692640031</v>
      </c>
      <c r="C79" s="4">
        <f t="shared" si="8"/>
        <v>2346.5680380296317</v>
      </c>
      <c r="D79" s="4">
        <f t="shared" si="8"/>
        <v>2381.766558600076</v>
      </c>
      <c r="E79" s="4">
        <f t="shared" si="8"/>
        <v>2417.493056979077</v>
      </c>
      <c r="F79" s="4">
        <f t="shared" si="8"/>
        <v>2453.7554528337632</v>
      </c>
      <c r="G79" s="4">
        <f t="shared" si="8"/>
        <v>2490.56178462627</v>
      </c>
      <c r="H79" s="4">
        <f t="shared" si="8"/>
        <v>2527.920211395664</v>
      </c>
    </row>
    <row r="80" spans="1:8" ht="15">
      <c r="A80" s="3" t="s">
        <v>15</v>
      </c>
      <c r="B80" s="4">
        <f t="shared" si="9"/>
        <v>3963.1984736357163</v>
      </c>
      <c r="C80" s="4">
        <f t="shared" si="8"/>
        <v>4022.646450740252</v>
      </c>
      <c r="D80" s="4">
        <f t="shared" si="8"/>
        <v>4082.986147501356</v>
      </c>
      <c r="E80" s="4">
        <f t="shared" si="8"/>
        <v>4144.230939713876</v>
      </c>
      <c r="F80" s="4">
        <f t="shared" si="8"/>
        <v>4206.394403809584</v>
      </c>
      <c r="G80" s="4">
        <f t="shared" si="8"/>
        <v>4269.490319866728</v>
      </c>
      <c r="H80" s="4">
        <f t="shared" si="8"/>
        <v>4333.532674664729</v>
      </c>
    </row>
    <row r="81" spans="1:8" ht="15">
      <c r="A81" s="3" t="s">
        <v>16</v>
      </c>
      <c r="B81" s="4">
        <f t="shared" si="9"/>
        <v>3963.1967455196523</v>
      </c>
      <c r="C81" s="4">
        <f t="shared" si="8"/>
        <v>4022.644696702447</v>
      </c>
      <c r="D81" s="4">
        <f t="shared" si="8"/>
        <v>4082.984367152984</v>
      </c>
      <c r="E81" s="4">
        <f t="shared" si="8"/>
        <v>4144.229132660279</v>
      </c>
      <c r="F81" s="4">
        <f t="shared" si="8"/>
        <v>4206.392569650183</v>
      </c>
      <c r="G81" s="4">
        <f t="shared" si="8"/>
        <v>4269.488458194935</v>
      </c>
      <c r="H81" s="4">
        <f t="shared" si="8"/>
        <v>4333.530785067859</v>
      </c>
    </row>
    <row r="82" spans="1:8" ht="15">
      <c r="A82" s="3" t="s">
        <v>17</v>
      </c>
      <c r="B82" s="4">
        <f t="shared" si="9"/>
        <v>3963.1967455196523</v>
      </c>
      <c r="C82" s="4">
        <f t="shared" si="8"/>
        <v>4022.644696702447</v>
      </c>
      <c r="D82" s="4">
        <f t="shared" si="8"/>
        <v>4082.984367152984</v>
      </c>
      <c r="E82" s="4">
        <f t="shared" si="8"/>
        <v>4144.229132660279</v>
      </c>
      <c r="F82" s="4">
        <f t="shared" si="8"/>
        <v>4206.392569650183</v>
      </c>
      <c r="G82" s="4">
        <f t="shared" si="8"/>
        <v>4269.488458194935</v>
      </c>
      <c r="H82" s="4">
        <f t="shared" si="8"/>
        <v>4333.530785067859</v>
      </c>
    </row>
    <row r="83" spans="1:8" ht="15">
      <c r="A83" s="3" t="s">
        <v>18</v>
      </c>
      <c r="B83" s="4">
        <f t="shared" si="9"/>
        <v>6546.130782658735</v>
      </c>
      <c r="C83" s="4">
        <f t="shared" si="8"/>
        <v>6644.322744398616</v>
      </c>
      <c r="D83" s="4">
        <f t="shared" si="8"/>
        <v>6743.987585564595</v>
      </c>
      <c r="E83" s="4">
        <f t="shared" si="8"/>
        <v>6845.147399348064</v>
      </c>
      <c r="F83" s="4">
        <f t="shared" si="8"/>
        <v>6947.824610338285</v>
      </c>
      <c r="G83" s="4">
        <f t="shared" si="8"/>
        <v>7052.04197949336</v>
      </c>
      <c r="H83" s="4">
        <f t="shared" si="8"/>
        <v>7157.82260918576</v>
      </c>
    </row>
    <row r="84" spans="1:8" ht="15">
      <c r="A84" s="3" t="s">
        <v>33</v>
      </c>
      <c r="B84" s="4">
        <f t="shared" si="9"/>
        <v>4210.099642405645</v>
      </c>
      <c r="C84" s="4">
        <f t="shared" si="8"/>
        <v>4273.25113704173</v>
      </c>
      <c r="D84" s="4">
        <f t="shared" si="8"/>
        <v>4337.349904097356</v>
      </c>
      <c r="E84" s="4">
        <f t="shared" si="8"/>
        <v>4402.410152658816</v>
      </c>
      <c r="F84" s="4">
        <f t="shared" si="8"/>
        <v>4468.446304948698</v>
      </c>
      <c r="G84" s="4">
        <f t="shared" si="8"/>
        <v>4535.472999522928</v>
      </c>
      <c r="H84" s="4">
        <f t="shared" si="8"/>
        <v>4603.505094515772</v>
      </c>
    </row>
    <row r="85" spans="1:8" ht="15">
      <c r="A85" s="3" t="s">
        <v>20</v>
      </c>
      <c r="B85" s="4">
        <f t="shared" si="9"/>
        <v>2610.078775989314</v>
      </c>
      <c r="C85" s="4">
        <f t="shared" si="8"/>
        <v>2649.229957629154</v>
      </c>
      <c r="D85" s="4">
        <f t="shared" si="8"/>
        <v>2688.968406993591</v>
      </c>
      <c r="E85" s="4">
        <f t="shared" si="8"/>
        <v>2729.302933098495</v>
      </c>
      <c r="F85" s="4">
        <f t="shared" si="8"/>
        <v>2770.2424770949724</v>
      </c>
      <c r="G85" s="4">
        <f t="shared" si="8"/>
        <v>2811.796114251397</v>
      </c>
      <c r="H85" s="4">
        <f t="shared" si="8"/>
        <v>2853.973055965168</v>
      </c>
    </row>
    <row r="86" spans="1:8" ht="15">
      <c r="A86" s="3" t="s">
        <v>21</v>
      </c>
      <c r="B86" s="4">
        <f t="shared" si="9"/>
        <v>3536.367550558099</v>
      </c>
      <c r="C86" s="4">
        <f t="shared" si="8"/>
        <v>3589.4130638164706</v>
      </c>
      <c r="D86" s="4">
        <f t="shared" si="8"/>
        <v>3643.254259773718</v>
      </c>
      <c r="E86" s="4">
        <f t="shared" si="8"/>
        <v>3697.9030736703235</v>
      </c>
      <c r="F86" s="4">
        <f t="shared" si="8"/>
        <v>3753.3716197753783</v>
      </c>
      <c r="G86" s="4">
        <f t="shared" si="8"/>
        <v>3809.672194072009</v>
      </c>
      <c r="H86" s="4">
        <f t="shared" si="8"/>
        <v>3866.817276983089</v>
      </c>
    </row>
    <row r="87" spans="1:8" ht="15">
      <c r="A87" s="3" t="s">
        <v>22</v>
      </c>
      <c r="B87" s="4">
        <f t="shared" si="9"/>
        <v>2956.094937022373</v>
      </c>
      <c r="C87" s="4">
        <f t="shared" si="8"/>
        <v>3000.4363610777086</v>
      </c>
      <c r="D87" s="4">
        <f t="shared" si="8"/>
        <v>3045.442906493874</v>
      </c>
      <c r="E87" s="4">
        <f t="shared" si="8"/>
        <v>3091.1245500912823</v>
      </c>
      <c r="F87" s="4">
        <f t="shared" si="8"/>
        <v>3137.4914183426517</v>
      </c>
      <c r="G87" s="4">
        <f t="shared" si="8"/>
        <v>3184.5537896177916</v>
      </c>
      <c r="H87" s="4">
        <f t="shared" si="8"/>
        <v>3232.3220964620587</v>
      </c>
    </row>
    <row r="88" spans="1:8" ht="15">
      <c r="A88" s="3" t="s">
        <v>23</v>
      </c>
      <c r="B88" s="4">
        <f t="shared" si="9"/>
        <v>3030.5957819988994</v>
      </c>
      <c r="C88" s="4">
        <f t="shared" si="8"/>
        <v>3076.054718728883</v>
      </c>
      <c r="D88" s="4">
        <f t="shared" si="8"/>
        <v>3122.195539509816</v>
      </c>
      <c r="E88" s="4">
        <f t="shared" si="8"/>
        <v>3169.0284726024634</v>
      </c>
      <c r="F88" s="4">
        <f t="shared" si="8"/>
        <v>3216.5638996915004</v>
      </c>
      <c r="G88" s="4">
        <f t="shared" si="8"/>
        <v>3264.812358186873</v>
      </c>
      <c r="H88" s="4">
        <f t="shared" si="8"/>
        <v>3313.7845435596764</v>
      </c>
    </row>
    <row r="89" spans="1:8" ht="15">
      <c r="A89" s="3" t="s">
        <v>24</v>
      </c>
      <c r="B89" s="4">
        <f t="shared" si="9"/>
        <v>7235.208731765212</v>
      </c>
      <c r="C89" s="4">
        <f t="shared" si="8"/>
        <v>7343.73686274169</v>
      </c>
      <c r="D89" s="4">
        <f t="shared" si="8"/>
        <v>7453.892915682815</v>
      </c>
      <c r="E89" s="4">
        <f t="shared" si="8"/>
        <v>7565.7013094180575</v>
      </c>
      <c r="F89" s="4">
        <f t="shared" si="8"/>
        <v>7679.186829059328</v>
      </c>
      <c r="G89" s="4">
        <f t="shared" si="8"/>
        <v>7794.374631495219</v>
      </c>
      <c r="H89" s="4">
        <f t="shared" si="8"/>
        <v>7911.290250967647</v>
      </c>
    </row>
  </sheetData>
  <sheetProtection password="C6EC" sheet="1"/>
  <mergeCells count="4">
    <mergeCell ref="A1:H1"/>
    <mergeCell ref="A2:H2"/>
    <mergeCell ref="A3:H3"/>
    <mergeCell ref="A4:H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2016-01-22T12:02:04Z</dcterms:created>
  <dcterms:modified xsi:type="dcterms:W3CDTF">2016-02-02T10:27:35Z</dcterms:modified>
  <cp:category/>
  <cp:version/>
  <cp:contentType/>
  <cp:contentStatus/>
</cp:coreProperties>
</file>